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centrala-dane\Zasoby\CENTRALA\EZA4\EZA44\Zasoby_EZA44\____ZAKUPY_____\Postępowanie zakupowe 2025\Łódź Maszynowa dach\"/>
    </mc:Choice>
  </mc:AlternateContent>
  <xr:revisionPtr revIDLastSave="0" documentId="13_ncr:1_{EED595DE-2BBA-407D-B633-2D651B9ED7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WESTORSKI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2" i="1" l="1"/>
  <c r="G66" i="1"/>
  <c r="G62" i="1"/>
  <c r="G59" i="1"/>
  <c r="G51" i="1"/>
  <c r="G46" i="1"/>
  <c r="G35" i="1"/>
  <c r="G19" i="1"/>
  <c r="G13" i="1"/>
  <c r="G73" i="1" l="1"/>
  <c r="G74" i="1" s="1"/>
</calcChain>
</file>

<file path=xl/sharedStrings.xml><?xml version="1.0" encoding="utf-8"?>
<sst xmlns="http://schemas.openxmlformats.org/spreadsheetml/2006/main" count="243" uniqueCount="179">
  <si>
    <t>KOSZTORYS INWESTORSKI</t>
  </si>
  <si>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</si>
  <si>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</si>
  <si>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</si>
  <si>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</si>
  <si>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</si>
  <si>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</si>
  <si>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</si>
  <si>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</si>
  <si>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</si>
  <si>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</si>
  <si>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</si>
  <si>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</si>
  <si>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</si>
  <si>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</si>
  <si>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POKRYCIE PAPĄ</t>
  </si>
  <si>
    <t>1.1</t>
  </si>
  <si>
    <t>ROBOTY ROZBIÓRKOWE</t>
  </si>
  <si>
    <t>KNR 4-01 0535-08</t>
  </si>
  <si>
    <t>Rozebranie obróbek blacharskich</t>
  </si>
  <si>
    <t>m2</t>
  </si>
  <si>
    <t>KNR 4-01 0535-04</t>
  </si>
  <si>
    <t>Rozebranie rynien z blachy nie nadającej się do użytku</t>
  </si>
  <si>
    <t>m</t>
  </si>
  <si>
    <t>KNR 4-01 0535-06</t>
  </si>
  <si>
    <t>Rozebranie rur spustowych z blachy nie nadającej się do użytku</t>
  </si>
  <si>
    <t>KNR 4-01 0519-04</t>
  </si>
  <si>
    <t>Rozbiórka pokrycia z papy na dachach drewnianych - pierwsza warstwa</t>
  </si>
  <si>
    <t>KNR 4-01 0519-05</t>
  </si>
  <si>
    <t>Rozbiórka pokrycia z papy na dachach drewnianych - następna warstwa - w sumie 1,0 cm</t>
  </si>
  <si>
    <t>TZKNBK VII -65_x000D_
analogia</t>
  </si>
  <si>
    <t>Izolacja cieplna i przeciwdźwiękowa z płyt suprema - demontaż płyt suprema</t>
  </si>
  <si>
    <t>RAZEM 1.1 ROBOTY ROZBIÓRKOWE</t>
  </si>
  <si>
    <t>1.2</t>
  </si>
  <si>
    <t>WYMIANA CZĘŚCI KONSTRUKCJI DACHU</t>
  </si>
  <si>
    <t>KNR-W 4-01 0441-02</t>
  </si>
  <si>
    <t>Rozebranie elementów więźb dachowych - deskowanie dachu z desek na styk - przyjęto 100% deskowania do rozebrania</t>
  </si>
  <si>
    <t>8</t>
  </si>
  <si>
    <t>KNR-W 4-01 0441-07_x000D_
kalk. własna</t>
  </si>
  <si>
    <t>Rozebranie elementów więźb dachowych - przyjęto szacunkowo około 50% konstrukcji dachu do wymiany</t>
  </si>
  <si>
    <t>m3</t>
  </si>
  <si>
    <t>9</t>
  </si>
  <si>
    <t>KNR-W 2-02 0408-03</t>
  </si>
  <si>
    <t>Montaż /wymiana po zdemontowaniu/ elementów konstrukcji dachu</t>
  </si>
  <si>
    <t>10</t>
  </si>
  <si>
    <t>KNR K-05 0102-02</t>
  </si>
  <si>
    <t>Wykonanie deskowania połaci dachu, rozstaw krokwi 70 do 80 cm</t>
  </si>
  <si>
    <t>RAZEM 1.2 WYMIANA CZĘŚCI KONSTRUKCJI DACHU</t>
  </si>
  <si>
    <t>1.3</t>
  </si>
  <si>
    <t>NAPRAWA ATTYK</t>
  </si>
  <si>
    <t>11</t>
  </si>
  <si>
    <t>KNR 4-01 0804-07_x000D_
analogia</t>
  </si>
  <si>
    <t>Skucie spękanej szlichty cementowej</t>
  </si>
  <si>
    <t>12</t>
  </si>
  <si>
    <t>KNR 4-01 0702-09</t>
  </si>
  <si>
    <t>Odbicie tynków z zaprawy cementowej pasami - 30%</t>
  </si>
  <si>
    <t>13</t>
  </si>
  <si>
    <t>NNRNKB 202 1134-01</t>
  </si>
  <si>
    <t>(z.VII) Gruntowanie podłoży preparatami gruntującymi</t>
  </si>
  <si>
    <t>14</t>
  </si>
  <si>
    <t>KNR 4-01 0803-01</t>
  </si>
  <si>
    <t>Oczyszczenie podłoża i uzupełnienie szlichty na attyce o powierzchni 1.0-5.0 m2 w jednym miejscu z zatarciem na ostro</t>
  </si>
  <si>
    <t>15</t>
  </si>
  <si>
    <t>KNR 4-01 0708-05_x000D_
analogia</t>
  </si>
  <si>
    <t>Wykonanie tynków zwykłych wewnętrznych kat. III z zaprawy cementowej na ościeżach szerokości do 25 cm</t>
  </si>
  <si>
    <t>16</t>
  </si>
  <si>
    <t>KNR 0-22 0528-01</t>
  </si>
  <si>
    <t>Przygotowanie podłoża pod roboty izolacyjne</t>
  </si>
  <si>
    <t>17</t>
  </si>
  <si>
    <t>KNR 2-02 0603-09</t>
  </si>
  <si>
    <t>Izolacje przeciwwilgociowe powłokowe bitumiczne pionowe - wykonywane na zimno z roztworu asfaltowego - pierwsza warstwa</t>
  </si>
  <si>
    <t>18</t>
  </si>
  <si>
    <t>KNR 2-02 0603-10</t>
  </si>
  <si>
    <t>Izolacje przeciwwilgociowe powłokowe bitumiczne pionowe - wykonywane na zimno z roztworu asfaltowego - druga i następna warstwa</t>
  </si>
  <si>
    <t>19</t>
  </si>
  <si>
    <t xml:space="preserve">KNR-W 4-01 0519-04 z.sz.2.3. 9909-01/3 </t>
  </si>
  <si>
    <t>Naprawa pokryć dachowych papą termozgrzewalną - obróbki z papy podkładowej - ścianka attyki z wywinięciem pod obróbkę wraz z wywinieciem na połać dachu</t>
  </si>
  <si>
    <t>20</t>
  </si>
  <si>
    <t>Naprawa pokryć dachowych papą termozgrzewalną - obróbki z papy nawierzchniowej - ścianka attyki z wywinięciem pod obróbkę wraz z wywinieciem na połać dachu</t>
  </si>
  <si>
    <t>21</t>
  </si>
  <si>
    <t>KNR 2-02 0410-01_x000D_
analogia</t>
  </si>
  <si>
    <t>Montaż płyty OSB gr.22mm na ściance attykowej</t>
  </si>
  <si>
    <t>22</t>
  </si>
  <si>
    <t>KNR 5-08 0801-01</t>
  </si>
  <si>
    <t>Mechaniczne wykonanie ślepych otworów w gipsie lub gazobetonie głębokości do 8 cm i śr. do 10 mm</t>
  </si>
  <si>
    <t>szt.</t>
  </si>
  <si>
    <t>23</t>
  </si>
  <si>
    <t>KNR 5-08 0809-01</t>
  </si>
  <si>
    <t>Osadzenie w podłożu kołków plastykowych rozporowych w gotowych ślepych otworach.</t>
  </si>
  <si>
    <t>24</t>
  </si>
  <si>
    <t>NNRNKB 202 0541-02</t>
  </si>
  <si>
    <t>(z.VI) Obróbki blacharskie z blachy powlekanej o szer. w rozwinięciu ponad 25 cm</t>
  </si>
  <si>
    <t>RAZEM 1.3 NAPRAWA ATTYK</t>
  </si>
  <si>
    <t>1.4</t>
  </si>
  <si>
    <t>KOMINY</t>
  </si>
  <si>
    <t>25</t>
  </si>
  <si>
    <t>KNR 4-01 0211-01</t>
  </si>
  <si>
    <t>Skucie nierówności betonu- obkucie czapki kominowej z odwarstwiającego się betonu</t>
  </si>
  <si>
    <t>26</t>
  </si>
  <si>
    <t>KNR 4-01 0701-03</t>
  </si>
  <si>
    <t>Odbicie tynków z zaprawy - komin</t>
  </si>
  <si>
    <t>27</t>
  </si>
  <si>
    <t>KNR-W 4-01 0205-04</t>
  </si>
  <si>
    <t>Naprawa czapek kominowych poprzez wyrównanie powierzchni zaprawą</t>
  </si>
  <si>
    <t>28</t>
  </si>
  <si>
    <t>KNR 4-01 0735-09</t>
  </si>
  <si>
    <t>Uzupełnienie tynków zwykłych cementowo-wapiennych kat. III na kominach</t>
  </si>
  <si>
    <t>29</t>
  </si>
  <si>
    <t>(z.VI) Obróbki blacharskie z blachy o szer.w rozwinięciu ponad 25 cm - obróbka czapki komina</t>
  </si>
  <si>
    <t>30</t>
  </si>
  <si>
    <t>KNR 4-01 0322-02</t>
  </si>
  <si>
    <t>Obsadzenie kratek wentylacyjnych w ścianach z cegieł - montaż kratek wentylacyjnych</t>
  </si>
  <si>
    <t>31</t>
  </si>
  <si>
    <t>Renowacja starych dachów krytych papą przy użyciu papy termozgrzewalnej -  przygotowanie podłoża - czapa</t>
  </si>
  <si>
    <t>32</t>
  </si>
  <si>
    <t>KNR 0-22 0528-02</t>
  </si>
  <si>
    <t>Renowacja starych dachów krytych papą przy użyciu papy termozgrzewalnej - krycie czapy kominowej jednokrotne_x000D_
Krotność = 2</t>
  </si>
  <si>
    <t>33</t>
  </si>
  <si>
    <t>Obrobienie pionowych ścian komina papą nawierzchniową z wywinięciem pod obróbkę czapy</t>
  </si>
  <si>
    <t>RAZEM 1.4 KOMINY</t>
  </si>
  <si>
    <t>1.5</t>
  </si>
  <si>
    <t>WYKONANIE POKRYCIA Z PAPY</t>
  </si>
  <si>
    <t>34</t>
  </si>
  <si>
    <t>KNR-W 2-02 0501-01</t>
  </si>
  <si>
    <t>Pokrycie dachów papą termozgrzewalną - papa podkładowa gr. min 4 mm - włóknina poliestrowa - mocowanie mechanicznie gwoździami papowymi</t>
  </si>
  <si>
    <t>35</t>
  </si>
  <si>
    <t>KNR-W 2-02 0504-01</t>
  </si>
  <si>
    <t>Pokrycie dachów papą termozgrzewalną - papa nawierzchniowa gr. min 5,2 mm - włóknina poliestrowa</t>
  </si>
  <si>
    <t>36</t>
  </si>
  <si>
    <t>KNR-W 2-02 0504-03</t>
  </si>
  <si>
    <t>Pokrycie dachów papą termozgrzewalną - obróbki z papy nawierzchniowej różnych elementów na dachu</t>
  </si>
  <si>
    <t>RAZEM 1.5 WYKONANIE POKRYCIA Z PAPY</t>
  </si>
  <si>
    <t>1.6</t>
  </si>
  <si>
    <t>WYKONANIE I MONTAŻ OBRÓBEK BLACHARSKICH</t>
  </si>
  <si>
    <t>37</t>
  </si>
  <si>
    <t>KNR 4-010414-11</t>
  </si>
  <si>
    <t>Montaż desek czołowych</t>
  </si>
  <si>
    <t>38</t>
  </si>
  <si>
    <t>KNR 5-08 0807-01</t>
  </si>
  <si>
    <t>Mechaniczne wiercenie otworów w drewnie, paździerzu, supremie - śr. do 10 mm</t>
  </si>
  <si>
    <t>39</t>
  </si>
  <si>
    <t>40</t>
  </si>
  <si>
    <t>41</t>
  </si>
  <si>
    <t>KNR-W 2-02 0522-02</t>
  </si>
  <si>
    <t>Rynny dachowe półokrągłe 150 - montaż z gotowych elementów z blachy stalowej ocynkowanej powlekanej</t>
  </si>
  <si>
    <t>42</t>
  </si>
  <si>
    <t>KNR-W 2-02 0529-02</t>
  </si>
  <si>
    <t>Rury spustowe okrągłe 120 - montaż z gotowych elementów z blachy stalowej ocynkowanej powlekanej - woda odprowadzana na powierzchnię utwardzoną</t>
  </si>
  <si>
    <t>RAZEM 1.6 WYKONANIE I MONTAŻ OBRÓBEK BLACHARSKICH</t>
  </si>
  <si>
    <t>1.7</t>
  </si>
  <si>
    <t>WYMIANA PODBITKI</t>
  </si>
  <si>
    <t>43</t>
  </si>
  <si>
    <t>KNR-W 4-01 0414-07_x000D_
analogia</t>
  </si>
  <si>
    <t>Wymiana podsufitki z desek na podsufitkę z paneli PCV_x000D_
/w zakresie przewidzieć możliwą częściową wymianę podkonstrukcji/</t>
  </si>
  <si>
    <t>RAZEM 1.7 WYMIANA PODBITKI</t>
  </si>
  <si>
    <t>1.8</t>
  </si>
  <si>
    <t>ODTWORZENIE INSTALACJI ODGROMOWEJ</t>
  </si>
  <si>
    <t>44</t>
  </si>
  <si>
    <t>_x000D_
analogia</t>
  </si>
  <si>
    <t>Demontaż i późniejsze odtworzenie instalacji odgromowej z nowych elementów - zwody poziome /w zakresie wsporniki, złączki, przewody/</t>
  </si>
  <si>
    <t>45</t>
  </si>
  <si>
    <t>Demontaż i późniejsze odtworzenie instalacji odgromowej z nowych elementów - zwody pionowe. /w zakresie uchwyty, złączki, przewody/, tylko zewnętrzne na ścianie</t>
  </si>
  <si>
    <t>RAZEM 1.8 ODTWORZENIE INSTALACJI ODGROMOWEJ</t>
  </si>
  <si>
    <t>1.9</t>
  </si>
  <si>
    <t>POZOSTAŁE</t>
  </si>
  <si>
    <t>46</t>
  </si>
  <si>
    <t>_x000D_
kalk. własna</t>
  </si>
  <si>
    <t>Opłata za usunięcie z dachu, wywiezienie i utylizację odpadów poremontowych - obróbki</t>
  </si>
  <si>
    <t>kpl.</t>
  </si>
  <si>
    <t>47</t>
  </si>
  <si>
    <t>Opłata za usunięcie z dachu, wywiezienie i utylizację odpadów poremontowych - deski i konstrukcja dachu /zabrudzone, impregnowane/</t>
  </si>
  <si>
    <t>48</t>
  </si>
  <si>
    <t>Opłata za usunięcie z dachu, wywiezienie i utylizację papy</t>
  </si>
  <si>
    <t>49</t>
  </si>
  <si>
    <t>Opłata za wywiezienie i utylizację płyt suprema</t>
  </si>
  <si>
    <t>RAZEM 1.9 POZOSTAŁE</t>
  </si>
  <si>
    <t>RAZEM 1 POKRYCIE PAPĄ</t>
  </si>
  <si>
    <t>RAZEM kosztorys</t>
  </si>
  <si>
    <t>Wymiana pokrycia dachu
Sekcja Zasilania Elektroenergetycznego
92-304 Łódź, ul. Maszynowa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</si>
</sst>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  <font>
      <b/>
      <sz val="16"/>
      <color theme="3"/>
      <name val="Calibri"/>
      <family val="2"/>
      <charset val="238"/>
      <scheme val="minor"/>
    </font>
    <font>
      <b/>
      <sz val="12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 justifyLastLine="1"/>
    </xf>
    <xf numFmtId="164" fontId="2" fillId="3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5" fillId="5" borderId="1" xfId="0" applyNumberFormat="1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74"/>
  <sheetViews>
    <sheetView tabSelected="1" topLeftCell="A60" workbookViewId="0">
      <selection activeCell="K69" sqref="K69"/>
    </sheetView>
  </sheetViews>
  <sheetFormatPr defaultRowHeight="15" x14ac:dyDescent="0.25"/>
  <cols>
    <col min="1" max="1" width="11.140625" customWidth="1"/>
    <col min="2" max="2" width="22.28515625" customWidth="1"/>
    <col min="3" max="3" width="55.5703125" customWidth="1"/>
    <col min="4" max="6" width="11.140625" customWidth="1"/>
    <col min="7" max="7" width="15.85546875" customWidth="1"/>
  </cols>
  <sheetData>
    <row r="1" spans="1:7" ht="21" x14ac:dyDescent="0.25">
      <c r="A1" s="7" t="s">
        <v>0</v>
      </c>
      <c r="B1" s="7"/>
      <c r="C1" s="7"/>
      <c r="D1" s="7"/>
      <c r="E1" s="7"/>
      <c r="F1" s="7"/>
      <c r="G1" s="7"/>
    </row>
    <row r="2" spans="1:7" ht="72" customHeight="1" x14ac:dyDescent="0.25">
      <c r="A2" s="8" t="s">
        <v>178</v>
      </c>
      <c r="B2" s="8"/>
      <c r="C2" s="8"/>
      <c r="D2" s="8"/>
      <c r="E2" s="8"/>
      <c r="F2" s="8"/>
      <c r="G2" s="8"/>
    </row>
    <row r="3" spans="1:7" ht="28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25">
      <c r="A4" s="1" t="s">
        <v>8</v>
      </c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</row>
    <row r="5" spans="1:7" x14ac:dyDescent="0.25">
      <c r="A5" s="2" t="s">
        <v>8</v>
      </c>
      <c r="B5" s="2"/>
      <c r="C5" s="2" t="s">
        <v>15</v>
      </c>
      <c r="D5" s="2"/>
      <c r="E5" s="2"/>
      <c r="F5" s="2"/>
      <c r="G5" s="2"/>
    </row>
    <row r="6" spans="1:7" x14ac:dyDescent="0.25">
      <c r="A6" s="2" t="s">
        <v>16</v>
      </c>
      <c r="B6" s="2"/>
      <c r="C6" s="2" t="s">
        <v>17</v>
      </c>
      <c r="D6" s="2"/>
      <c r="E6" s="2"/>
      <c r="F6" s="2"/>
      <c r="G6" s="2"/>
    </row>
    <row r="7" spans="1:7" ht="16.5" x14ac:dyDescent="0.25">
      <c r="A7" s="3" t="s">
        <v>8</v>
      </c>
      <c r="B7" s="3" t="s">
        <v>18</v>
      </c>
      <c r="C7" s="3" t="s">
        <v>19</v>
      </c>
      <c r="D7" s="3" t="s">
        <v>20</v>
      </c>
      <c r="E7" s="4">
        <v>105.6</v>
      </c>
      <c r="F7" s="4"/>
      <c r="G7" s="4"/>
    </row>
    <row r="8" spans="1:7" ht="33" x14ac:dyDescent="0.25">
      <c r="A8" s="3" t="s">
        <v>9</v>
      </c>
      <c r="B8" s="3" t="s">
        <v>21</v>
      </c>
      <c r="C8" s="3" t="s">
        <v>22</v>
      </c>
      <c r="D8" s="3" t="s">
        <v>23</v>
      </c>
      <c r="E8" s="4">
        <v>74.8</v>
      </c>
      <c r="F8" s="4"/>
      <c r="G8" s="4"/>
    </row>
    <row r="9" spans="1:7" ht="33" x14ac:dyDescent="0.25">
      <c r="A9" s="3" t="s">
        <v>10</v>
      </c>
      <c r="B9" s="3" t="s">
        <v>24</v>
      </c>
      <c r="C9" s="3" t="s">
        <v>25</v>
      </c>
      <c r="D9" s="3" t="s">
        <v>23</v>
      </c>
      <c r="E9" s="4">
        <v>19.2</v>
      </c>
      <c r="F9" s="4"/>
      <c r="G9" s="4"/>
    </row>
    <row r="10" spans="1:7" ht="33" x14ac:dyDescent="0.25">
      <c r="A10" s="3" t="s">
        <v>11</v>
      </c>
      <c r="B10" s="3" t="s">
        <v>26</v>
      </c>
      <c r="C10" s="3" t="s">
        <v>27</v>
      </c>
      <c r="D10" s="3" t="s">
        <v>20</v>
      </c>
      <c r="E10" s="4">
        <v>561.6</v>
      </c>
      <c r="F10" s="4"/>
      <c r="G10" s="4"/>
    </row>
    <row r="11" spans="1:7" ht="33" x14ac:dyDescent="0.25">
      <c r="A11" s="3" t="s">
        <v>12</v>
      </c>
      <c r="B11" s="3" t="s">
        <v>28</v>
      </c>
      <c r="C11" s="3" t="s">
        <v>29</v>
      </c>
      <c r="D11" s="3" t="s">
        <v>20</v>
      </c>
      <c r="E11" s="4">
        <v>561.6</v>
      </c>
      <c r="F11" s="4"/>
      <c r="G11" s="4"/>
    </row>
    <row r="12" spans="1:7" ht="33" x14ac:dyDescent="0.25">
      <c r="A12" s="3" t="s">
        <v>13</v>
      </c>
      <c r="B12" s="3" t="s">
        <v>30</v>
      </c>
      <c r="C12" s="3" t="s">
        <v>31</v>
      </c>
      <c r="D12" s="3" t="s">
        <v>20</v>
      </c>
      <c r="E12" s="4">
        <v>207.68</v>
      </c>
      <c r="F12" s="4"/>
      <c r="G12" s="4"/>
    </row>
    <row r="13" spans="1:7" x14ac:dyDescent="0.25">
      <c r="A13" s="5"/>
      <c r="B13" s="5"/>
      <c r="C13" s="5" t="s">
        <v>32</v>
      </c>
      <c r="D13" s="5"/>
      <c r="E13" s="5"/>
      <c r="F13" s="5"/>
      <c r="G13" s="5">
        <f>SUM(G7:G12)</f>
        <v>0</v>
      </c>
    </row>
    <row r="14" spans="1:7" x14ac:dyDescent="0.25">
      <c r="A14" s="2" t="s">
        <v>33</v>
      </c>
      <c r="B14" s="2"/>
      <c r="C14" s="2" t="s">
        <v>34</v>
      </c>
      <c r="D14" s="2"/>
      <c r="E14" s="2"/>
      <c r="F14" s="2"/>
      <c r="G14" s="2"/>
    </row>
    <row r="15" spans="1:7" ht="49.5" x14ac:dyDescent="0.25">
      <c r="A15" s="3" t="s">
        <v>14</v>
      </c>
      <c r="B15" s="3" t="s">
        <v>35</v>
      </c>
      <c r="C15" s="3" t="s">
        <v>36</v>
      </c>
      <c r="D15" s="3" t="s">
        <v>20</v>
      </c>
      <c r="E15" s="4">
        <v>561.6</v>
      </c>
      <c r="F15" s="4"/>
      <c r="G15" s="4"/>
    </row>
    <row r="16" spans="1:7" ht="49.5" x14ac:dyDescent="0.25">
      <c r="A16" s="3" t="s">
        <v>37</v>
      </c>
      <c r="B16" s="3" t="s">
        <v>38</v>
      </c>
      <c r="C16" s="3" t="s">
        <v>39</v>
      </c>
      <c r="D16" s="3" t="s">
        <v>40</v>
      </c>
      <c r="E16" s="4">
        <v>11.23</v>
      </c>
      <c r="F16" s="4"/>
      <c r="G16" s="4"/>
    </row>
    <row r="17" spans="1:7" ht="33" x14ac:dyDescent="0.25">
      <c r="A17" s="3" t="s">
        <v>41</v>
      </c>
      <c r="B17" s="3" t="s">
        <v>42</v>
      </c>
      <c r="C17" s="3" t="s">
        <v>43</v>
      </c>
      <c r="D17" s="3" t="s">
        <v>40</v>
      </c>
      <c r="E17" s="4">
        <v>11.23</v>
      </c>
      <c r="F17" s="4"/>
      <c r="G17" s="4"/>
    </row>
    <row r="18" spans="1:7" ht="33" x14ac:dyDescent="0.25">
      <c r="A18" s="3" t="s">
        <v>44</v>
      </c>
      <c r="B18" s="3" t="s">
        <v>45</v>
      </c>
      <c r="C18" s="3" t="s">
        <v>46</v>
      </c>
      <c r="D18" s="3" t="s">
        <v>20</v>
      </c>
      <c r="E18" s="4">
        <v>561.6</v>
      </c>
      <c r="F18" s="4"/>
      <c r="G18" s="4"/>
    </row>
    <row r="19" spans="1:7" x14ac:dyDescent="0.25">
      <c r="A19" s="5"/>
      <c r="B19" s="5"/>
      <c r="C19" s="5" t="s">
        <v>47</v>
      </c>
      <c r="D19" s="5"/>
      <c r="E19" s="5"/>
      <c r="F19" s="5"/>
      <c r="G19" s="5">
        <f>SUM(G15:G18)</f>
        <v>0</v>
      </c>
    </row>
    <row r="20" spans="1:7" x14ac:dyDescent="0.25">
      <c r="A20" s="2" t="s">
        <v>48</v>
      </c>
      <c r="B20" s="2"/>
      <c r="C20" s="2" t="s">
        <v>49</v>
      </c>
      <c r="D20" s="2"/>
      <c r="E20" s="2"/>
      <c r="F20" s="2"/>
      <c r="G20" s="2"/>
    </row>
    <row r="21" spans="1:7" ht="33" x14ac:dyDescent="0.25">
      <c r="A21" s="3" t="s">
        <v>50</v>
      </c>
      <c r="B21" s="3" t="s">
        <v>51</v>
      </c>
      <c r="C21" s="3" t="s">
        <v>52</v>
      </c>
      <c r="D21" s="3" t="s">
        <v>20</v>
      </c>
      <c r="E21" s="4">
        <v>16.8</v>
      </c>
      <c r="F21" s="4"/>
      <c r="G21" s="4"/>
    </row>
    <row r="22" spans="1:7" ht="33" x14ac:dyDescent="0.25">
      <c r="A22" s="3" t="s">
        <v>53</v>
      </c>
      <c r="B22" s="3" t="s">
        <v>54</v>
      </c>
      <c r="C22" s="3" t="s">
        <v>55</v>
      </c>
      <c r="D22" s="3" t="s">
        <v>23</v>
      </c>
      <c r="E22" s="4">
        <v>8.4</v>
      </c>
      <c r="F22" s="4"/>
      <c r="G22" s="4"/>
    </row>
    <row r="23" spans="1:7" ht="33" x14ac:dyDescent="0.25">
      <c r="A23" s="3" t="s">
        <v>56</v>
      </c>
      <c r="B23" s="3" t="s">
        <v>57</v>
      </c>
      <c r="C23" s="3" t="s">
        <v>58</v>
      </c>
      <c r="D23" s="3" t="s">
        <v>20</v>
      </c>
      <c r="E23" s="4">
        <v>28</v>
      </c>
      <c r="F23" s="4"/>
      <c r="G23" s="4"/>
    </row>
    <row r="24" spans="1:7" ht="49.5" x14ac:dyDescent="0.25">
      <c r="A24" s="3" t="s">
        <v>59</v>
      </c>
      <c r="B24" s="3" t="s">
        <v>60</v>
      </c>
      <c r="C24" s="3" t="s">
        <v>61</v>
      </c>
      <c r="D24" s="3" t="s">
        <v>20</v>
      </c>
      <c r="E24" s="4">
        <v>16.8</v>
      </c>
      <c r="F24" s="4"/>
      <c r="G24" s="4"/>
    </row>
    <row r="25" spans="1:7" ht="49.5" x14ac:dyDescent="0.25">
      <c r="A25" s="3" t="s">
        <v>62</v>
      </c>
      <c r="B25" s="3" t="s">
        <v>63</v>
      </c>
      <c r="C25" s="3" t="s">
        <v>64</v>
      </c>
      <c r="D25" s="3" t="s">
        <v>23</v>
      </c>
      <c r="E25" s="4">
        <v>8.4</v>
      </c>
      <c r="F25" s="4"/>
      <c r="G25" s="4"/>
    </row>
    <row r="26" spans="1:7" ht="16.5" x14ac:dyDescent="0.25">
      <c r="A26" s="3" t="s">
        <v>65</v>
      </c>
      <c r="B26" s="3" t="s">
        <v>66</v>
      </c>
      <c r="C26" s="3" t="s">
        <v>67</v>
      </c>
      <c r="D26" s="3" t="s">
        <v>20</v>
      </c>
      <c r="E26" s="4">
        <v>25.2</v>
      </c>
      <c r="F26" s="4"/>
      <c r="G26" s="4"/>
    </row>
    <row r="27" spans="1:7" ht="49.5" x14ac:dyDescent="0.25">
      <c r="A27" s="3" t="s">
        <v>68</v>
      </c>
      <c r="B27" s="3" t="s">
        <v>69</v>
      </c>
      <c r="C27" s="3" t="s">
        <v>70</v>
      </c>
      <c r="D27" s="3" t="s">
        <v>20</v>
      </c>
      <c r="E27" s="4">
        <v>25.2</v>
      </c>
      <c r="F27" s="4"/>
      <c r="G27" s="4"/>
    </row>
    <row r="28" spans="1:7" ht="49.5" x14ac:dyDescent="0.25">
      <c r="A28" s="3" t="s">
        <v>71</v>
      </c>
      <c r="B28" s="3" t="s">
        <v>72</v>
      </c>
      <c r="C28" s="3" t="s">
        <v>73</v>
      </c>
      <c r="D28" s="3" t="s">
        <v>20</v>
      </c>
      <c r="E28" s="4">
        <v>25.2</v>
      </c>
      <c r="F28" s="4"/>
      <c r="G28" s="4"/>
    </row>
    <row r="29" spans="1:7" ht="66" x14ac:dyDescent="0.25">
      <c r="A29" s="3" t="s">
        <v>74</v>
      </c>
      <c r="B29" s="3" t="s">
        <v>75</v>
      </c>
      <c r="C29" s="3" t="s">
        <v>76</v>
      </c>
      <c r="D29" s="3" t="s">
        <v>20</v>
      </c>
      <c r="E29" s="4">
        <v>30.8</v>
      </c>
      <c r="F29" s="4"/>
      <c r="G29" s="4"/>
    </row>
    <row r="30" spans="1:7" ht="66" x14ac:dyDescent="0.25">
      <c r="A30" s="3" t="s">
        <v>77</v>
      </c>
      <c r="B30" s="3" t="s">
        <v>75</v>
      </c>
      <c r="C30" s="3" t="s">
        <v>78</v>
      </c>
      <c r="D30" s="3" t="s">
        <v>20</v>
      </c>
      <c r="E30" s="4">
        <v>30.8</v>
      </c>
      <c r="F30" s="4"/>
      <c r="G30" s="4"/>
    </row>
    <row r="31" spans="1:7" ht="33" x14ac:dyDescent="0.25">
      <c r="A31" s="3" t="s">
        <v>79</v>
      </c>
      <c r="B31" s="3" t="s">
        <v>80</v>
      </c>
      <c r="C31" s="3" t="s">
        <v>81</v>
      </c>
      <c r="D31" s="3" t="s">
        <v>20</v>
      </c>
      <c r="E31" s="4">
        <v>16.8</v>
      </c>
      <c r="F31" s="4"/>
      <c r="G31" s="4"/>
    </row>
    <row r="32" spans="1:7" ht="49.5" x14ac:dyDescent="0.25">
      <c r="A32" s="3" t="s">
        <v>82</v>
      </c>
      <c r="B32" s="3" t="s">
        <v>83</v>
      </c>
      <c r="C32" s="3" t="s">
        <v>84</v>
      </c>
      <c r="D32" s="3" t="s">
        <v>85</v>
      </c>
      <c r="E32" s="4">
        <v>268.8</v>
      </c>
      <c r="F32" s="4"/>
      <c r="G32" s="4"/>
    </row>
    <row r="33" spans="1:7" ht="33" x14ac:dyDescent="0.25">
      <c r="A33" s="3" t="s">
        <v>86</v>
      </c>
      <c r="B33" s="3" t="s">
        <v>87</v>
      </c>
      <c r="C33" s="3" t="s">
        <v>88</v>
      </c>
      <c r="D33" s="3" t="s">
        <v>85</v>
      </c>
      <c r="E33" s="4">
        <v>268.8</v>
      </c>
      <c r="F33" s="4"/>
      <c r="G33" s="4"/>
    </row>
    <row r="34" spans="1:7" ht="33" x14ac:dyDescent="0.25">
      <c r="A34" s="3" t="s">
        <v>89</v>
      </c>
      <c r="B34" s="3" t="s">
        <v>90</v>
      </c>
      <c r="C34" s="3" t="s">
        <v>91</v>
      </c>
      <c r="D34" s="3" t="s">
        <v>20</v>
      </c>
      <c r="E34" s="4">
        <v>21</v>
      </c>
      <c r="F34" s="4"/>
      <c r="G34" s="4"/>
    </row>
    <row r="35" spans="1:7" x14ac:dyDescent="0.25">
      <c r="A35" s="5"/>
      <c r="B35" s="5"/>
      <c r="C35" s="5" t="s">
        <v>92</v>
      </c>
      <c r="D35" s="5"/>
      <c r="E35" s="5"/>
      <c r="F35" s="5"/>
      <c r="G35" s="5">
        <f>SUM(G21:G34)</f>
        <v>0</v>
      </c>
    </row>
    <row r="36" spans="1:7" x14ac:dyDescent="0.25">
      <c r="A36" s="2" t="s">
        <v>93</v>
      </c>
      <c r="B36" s="2"/>
      <c r="C36" s="2" t="s">
        <v>94</v>
      </c>
      <c r="D36" s="2"/>
      <c r="E36" s="2"/>
      <c r="F36" s="2"/>
      <c r="G36" s="2"/>
    </row>
    <row r="37" spans="1:7" ht="33" x14ac:dyDescent="0.25">
      <c r="A37" s="3" t="s">
        <v>95</v>
      </c>
      <c r="B37" s="3" t="s">
        <v>96</v>
      </c>
      <c r="C37" s="3" t="s">
        <v>97</v>
      </c>
      <c r="D37" s="3" t="s">
        <v>20</v>
      </c>
      <c r="E37" s="4">
        <v>1.2</v>
      </c>
      <c r="F37" s="4"/>
      <c r="G37" s="4"/>
    </row>
    <row r="38" spans="1:7" ht="16.5" x14ac:dyDescent="0.25">
      <c r="A38" s="3" t="s">
        <v>98</v>
      </c>
      <c r="B38" s="3" t="s">
        <v>99</v>
      </c>
      <c r="C38" s="3" t="s">
        <v>100</v>
      </c>
      <c r="D38" s="3" t="s">
        <v>20</v>
      </c>
      <c r="E38" s="4">
        <v>3.4</v>
      </c>
      <c r="F38" s="4"/>
      <c r="G38" s="4"/>
    </row>
    <row r="39" spans="1:7" ht="33" x14ac:dyDescent="0.25">
      <c r="A39" s="3" t="s">
        <v>101</v>
      </c>
      <c r="B39" s="3" t="s">
        <v>102</v>
      </c>
      <c r="C39" s="3" t="s">
        <v>103</v>
      </c>
      <c r="D39" s="3" t="s">
        <v>20</v>
      </c>
      <c r="E39" s="4">
        <v>1.2</v>
      </c>
      <c r="F39" s="4"/>
      <c r="G39" s="4"/>
    </row>
    <row r="40" spans="1:7" ht="33" x14ac:dyDescent="0.25">
      <c r="A40" s="3" t="s">
        <v>104</v>
      </c>
      <c r="B40" s="3" t="s">
        <v>105</v>
      </c>
      <c r="C40" s="3" t="s">
        <v>106</v>
      </c>
      <c r="D40" s="3" t="s">
        <v>20</v>
      </c>
      <c r="E40" s="4">
        <v>3.4</v>
      </c>
      <c r="F40" s="4"/>
      <c r="G40" s="4"/>
    </row>
    <row r="41" spans="1:7" ht="33" x14ac:dyDescent="0.25">
      <c r="A41" s="3" t="s">
        <v>107</v>
      </c>
      <c r="B41" s="3" t="s">
        <v>90</v>
      </c>
      <c r="C41" s="3" t="s">
        <v>108</v>
      </c>
      <c r="D41" s="3" t="s">
        <v>20</v>
      </c>
      <c r="E41" s="4">
        <v>1.77</v>
      </c>
      <c r="F41" s="4"/>
      <c r="G41" s="4"/>
    </row>
    <row r="42" spans="1:7" ht="33" x14ac:dyDescent="0.25">
      <c r="A42" s="3" t="s">
        <v>109</v>
      </c>
      <c r="B42" s="3" t="s">
        <v>110</v>
      </c>
      <c r="C42" s="3" t="s">
        <v>111</v>
      </c>
      <c r="D42" s="3" t="s">
        <v>85</v>
      </c>
      <c r="E42" s="4">
        <v>4</v>
      </c>
      <c r="F42" s="4"/>
      <c r="G42" s="4"/>
    </row>
    <row r="43" spans="1:7" ht="49.5" x14ac:dyDescent="0.25">
      <c r="A43" s="3" t="s">
        <v>112</v>
      </c>
      <c r="B43" s="3" t="s">
        <v>66</v>
      </c>
      <c r="C43" s="3" t="s">
        <v>113</v>
      </c>
      <c r="D43" s="3" t="s">
        <v>20</v>
      </c>
      <c r="E43" s="4">
        <v>1.2</v>
      </c>
      <c r="F43" s="4"/>
      <c r="G43" s="4"/>
    </row>
    <row r="44" spans="1:7" ht="66" x14ac:dyDescent="0.25">
      <c r="A44" s="3" t="s">
        <v>114</v>
      </c>
      <c r="B44" s="3" t="s">
        <v>115</v>
      </c>
      <c r="C44" s="3" t="s">
        <v>116</v>
      </c>
      <c r="D44" s="3" t="s">
        <v>20</v>
      </c>
      <c r="E44" s="4">
        <v>1.2</v>
      </c>
      <c r="F44" s="4"/>
      <c r="G44" s="4"/>
    </row>
    <row r="45" spans="1:7" ht="49.5" x14ac:dyDescent="0.25">
      <c r="A45" s="3" t="s">
        <v>117</v>
      </c>
      <c r="B45" s="3" t="s">
        <v>75</v>
      </c>
      <c r="C45" s="3" t="s">
        <v>118</v>
      </c>
      <c r="D45" s="3" t="s">
        <v>20</v>
      </c>
      <c r="E45" s="4">
        <v>5.0999999999999996</v>
      </c>
      <c r="F45" s="4"/>
      <c r="G45" s="4"/>
    </row>
    <row r="46" spans="1:7" x14ac:dyDescent="0.25">
      <c r="A46" s="5"/>
      <c r="B46" s="5"/>
      <c r="C46" s="5" t="s">
        <v>119</v>
      </c>
      <c r="D46" s="5"/>
      <c r="E46" s="5"/>
      <c r="F46" s="5"/>
      <c r="G46" s="5">
        <f>SUM(G37:G45)</f>
        <v>0</v>
      </c>
    </row>
    <row r="47" spans="1:7" x14ac:dyDescent="0.25">
      <c r="A47" s="2" t="s">
        <v>120</v>
      </c>
      <c r="B47" s="2"/>
      <c r="C47" s="2" t="s">
        <v>121</v>
      </c>
      <c r="D47" s="2"/>
      <c r="E47" s="2"/>
      <c r="F47" s="2"/>
      <c r="G47" s="2"/>
    </row>
    <row r="48" spans="1:7" ht="49.5" x14ac:dyDescent="0.25">
      <c r="A48" s="3" t="s">
        <v>122</v>
      </c>
      <c r="B48" s="3" t="s">
        <v>123</v>
      </c>
      <c r="C48" s="3" t="s">
        <v>124</v>
      </c>
      <c r="D48" s="3" t="s">
        <v>20</v>
      </c>
      <c r="E48" s="4">
        <v>561.6</v>
      </c>
      <c r="F48" s="4"/>
      <c r="G48" s="4"/>
    </row>
    <row r="49" spans="1:7" ht="49.5" x14ac:dyDescent="0.25">
      <c r="A49" s="3" t="s">
        <v>125</v>
      </c>
      <c r="B49" s="3" t="s">
        <v>126</v>
      </c>
      <c r="C49" s="3" t="s">
        <v>127</v>
      </c>
      <c r="D49" s="3" t="s">
        <v>20</v>
      </c>
      <c r="E49" s="4">
        <v>561.6</v>
      </c>
      <c r="F49" s="4"/>
      <c r="G49" s="4"/>
    </row>
    <row r="50" spans="1:7" ht="49.5" x14ac:dyDescent="0.25">
      <c r="A50" s="3" t="s">
        <v>128</v>
      </c>
      <c r="B50" s="3" t="s">
        <v>129</v>
      </c>
      <c r="C50" s="3" t="s">
        <v>130</v>
      </c>
      <c r="D50" s="3" t="s">
        <v>20</v>
      </c>
      <c r="E50" s="4">
        <v>5.5</v>
      </c>
      <c r="F50" s="4"/>
      <c r="G50" s="4"/>
    </row>
    <row r="51" spans="1:7" x14ac:dyDescent="0.25">
      <c r="A51" s="5"/>
      <c r="B51" s="5"/>
      <c r="C51" s="5" t="s">
        <v>131</v>
      </c>
      <c r="D51" s="5"/>
      <c r="E51" s="5"/>
      <c r="F51" s="5"/>
      <c r="G51" s="5">
        <f>SUM(G48:G50)</f>
        <v>0</v>
      </c>
    </row>
    <row r="52" spans="1:7" x14ac:dyDescent="0.25">
      <c r="A52" s="2" t="s">
        <v>132</v>
      </c>
      <c r="B52" s="2"/>
      <c r="C52" s="2" t="s">
        <v>133</v>
      </c>
      <c r="D52" s="2"/>
      <c r="E52" s="2"/>
      <c r="F52" s="2"/>
      <c r="G52" s="2"/>
    </row>
    <row r="53" spans="1:7" ht="16.5" x14ac:dyDescent="0.25">
      <c r="A53" s="3" t="s">
        <v>134</v>
      </c>
      <c r="B53" s="3" t="s">
        <v>135</v>
      </c>
      <c r="C53" s="3" t="s">
        <v>136</v>
      </c>
      <c r="D53" s="3" t="s">
        <v>23</v>
      </c>
      <c r="E53" s="4">
        <v>74.8</v>
      </c>
      <c r="F53" s="4"/>
      <c r="G53" s="4"/>
    </row>
    <row r="54" spans="1:7" ht="33" x14ac:dyDescent="0.25">
      <c r="A54" s="3" t="s">
        <v>137</v>
      </c>
      <c r="B54" s="3" t="s">
        <v>138</v>
      </c>
      <c r="C54" s="3" t="s">
        <v>139</v>
      </c>
      <c r="D54" s="3" t="s">
        <v>85</v>
      </c>
      <c r="E54" s="4">
        <v>246.84</v>
      </c>
      <c r="F54" s="4"/>
      <c r="G54" s="4"/>
    </row>
    <row r="55" spans="1:7" ht="33" x14ac:dyDescent="0.25">
      <c r="A55" s="3" t="s">
        <v>140</v>
      </c>
      <c r="B55" s="3" t="s">
        <v>87</v>
      </c>
      <c r="C55" s="3" t="s">
        <v>88</v>
      </c>
      <c r="D55" s="3" t="s">
        <v>85</v>
      </c>
      <c r="E55" s="4">
        <v>246.84</v>
      </c>
      <c r="F55" s="4"/>
      <c r="G55" s="4"/>
    </row>
    <row r="56" spans="1:7" ht="33" x14ac:dyDescent="0.25">
      <c r="A56" s="3" t="s">
        <v>141</v>
      </c>
      <c r="B56" s="3" t="s">
        <v>90</v>
      </c>
      <c r="C56" s="3" t="s">
        <v>91</v>
      </c>
      <c r="D56" s="3" t="s">
        <v>20</v>
      </c>
      <c r="E56" s="4">
        <v>74.8</v>
      </c>
      <c r="F56" s="4"/>
      <c r="G56" s="4"/>
    </row>
    <row r="57" spans="1:7" ht="49.5" x14ac:dyDescent="0.25">
      <c r="A57" s="3" t="s">
        <v>142</v>
      </c>
      <c r="B57" s="3" t="s">
        <v>143</v>
      </c>
      <c r="C57" s="3" t="s">
        <v>144</v>
      </c>
      <c r="D57" s="3" t="s">
        <v>23</v>
      </c>
      <c r="E57" s="4">
        <v>74.8</v>
      </c>
      <c r="F57" s="4"/>
      <c r="G57" s="4"/>
    </row>
    <row r="58" spans="1:7" ht="66" x14ac:dyDescent="0.25">
      <c r="A58" s="3" t="s">
        <v>145</v>
      </c>
      <c r="B58" s="3" t="s">
        <v>146</v>
      </c>
      <c r="C58" s="3" t="s">
        <v>147</v>
      </c>
      <c r="D58" s="3" t="s">
        <v>23</v>
      </c>
      <c r="E58" s="4">
        <v>19.2</v>
      </c>
      <c r="F58" s="4"/>
      <c r="G58" s="4"/>
    </row>
    <row r="59" spans="1:7" ht="28.5" x14ac:dyDescent="0.25">
      <c r="A59" s="5"/>
      <c r="B59" s="5"/>
      <c r="C59" s="5" t="s">
        <v>148</v>
      </c>
      <c r="D59" s="5"/>
      <c r="E59" s="5"/>
      <c r="F59" s="5"/>
      <c r="G59" s="5">
        <f>SUM(G53:G58)</f>
        <v>0</v>
      </c>
    </row>
    <row r="60" spans="1:7" x14ac:dyDescent="0.25">
      <c r="A60" s="2" t="s">
        <v>149</v>
      </c>
      <c r="B60" s="2"/>
      <c r="C60" s="2" t="s">
        <v>150</v>
      </c>
      <c r="D60" s="2"/>
      <c r="E60" s="2"/>
      <c r="F60" s="2"/>
      <c r="G60" s="2"/>
    </row>
    <row r="61" spans="1:7" ht="66" x14ac:dyDescent="0.25">
      <c r="A61" s="3" t="s">
        <v>151</v>
      </c>
      <c r="B61" s="3" t="s">
        <v>152</v>
      </c>
      <c r="C61" s="3" t="s">
        <v>153</v>
      </c>
      <c r="D61" s="3" t="s">
        <v>20</v>
      </c>
      <c r="E61" s="4">
        <v>44.88</v>
      </c>
      <c r="F61" s="4"/>
      <c r="G61" s="4"/>
    </row>
    <row r="62" spans="1:7" x14ac:dyDescent="0.25">
      <c r="A62" s="5"/>
      <c r="B62" s="5"/>
      <c r="C62" s="5" t="s">
        <v>154</v>
      </c>
      <c r="D62" s="5"/>
      <c r="E62" s="5"/>
      <c r="F62" s="5"/>
      <c r="G62" s="5">
        <f>G61</f>
        <v>0</v>
      </c>
    </row>
    <row r="63" spans="1:7" x14ac:dyDescent="0.25">
      <c r="A63" s="2" t="s">
        <v>155</v>
      </c>
      <c r="B63" s="2"/>
      <c r="C63" s="2" t="s">
        <v>156</v>
      </c>
      <c r="D63" s="2"/>
      <c r="E63" s="2"/>
      <c r="F63" s="2"/>
      <c r="G63" s="2"/>
    </row>
    <row r="64" spans="1:7" ht="49.5" x14ac:dyDescent="0.25">
      <c r="A64" s="3" t="s">
        <v>157</v>
      </c>
      <c r="B64" s="3" t="s">
        <v>158</v>
      </c>
      <c r="C64" s="3" t="s">
        <v>159</v>
      </c>
      <c r="D64" s="3" t="s">
        <v>23</v>
      </c>
      <c r="E64" s="4">
        <v>144.4</v>
      </c>
      <c r="F64" s="4"/>
      <c r="G64" s="4"/>
    </row>
    <row r="65" spans="1:7" ht="66" x14ac:dyDescent="0.25">
      <c r="A65" s="3" t="s">
        <v>160</v>
      </c>
      <c r="B65" s="3" t="s">
        <v>158</v>
      </c>
      <c r="C65" s="3" t="s">
        <v>161</v>
      </c>
      <c r="D65" s="3" t="s">
        <v>23</v>
      </c>
      <c r="E65" s="4">
        <v>41.6</v>
      </c>
      <c r="F65" s="4"/>
      <c r="G65" s="4"/>
    </row>
    <row r="66" spans="1:7" ht="28.5" x14ac:dyDescent="0.25">
      <c r="A66" s="5"/>
      <c r="B66" s="5"/>
      <c r="C66" s="5" t="s">
        <v>162</v>
      </c>
      <c r="D66" s="5"/>
      <c r="E66" s="5"/>
      <c r="F66" s="5"/>
      <c r="G66" s="5">
        <f>SUM(G64:G65)</f>
        <v>0</v>
      </c>
    </row>
    <row r="67" spans="1:7" x14ac:dyDescent="0.25">
      <c r="A67" s="2" t="s">
        <v>163</v>
      </c>
      <c r="B67" s="2"/>
      <c r="C67" s="2" t="s">
        <v>164</v>
      </c>
      <c r="D67" s="2"/>
      <c r="E67" s="2"/>
      <c r="F67" s="2"/>
      <c r="G67" s="2"/>
    </row>
    <row r="68" spans="1:7" ht="33" x14ac:dyDescent="0.25">
      <c r="A68" s="3" t="s">
        <v>165</v>
      </c>
      <c r="B68" s="3" t="s">
        <v>166</v>
      </c>
      <c r="C68" s="3" t="s">
        <v>167</v>
      </c>
      <c r="D68" s="3" t="s">
        <v>168</v>
      </c>
      <c r="E68" s="4">
        <v>1</v>
      </c>
      <c r="F68" s="4"/>
      <c r="G68" s="4"/>
    </row>
    <row r="69" spans="1:7" ht="49.5" x14ac:dyDescent="0.25">
      <c r="A69" s="3" t="s">
        <v>169</v>
      </c>
      <c r="B69" s="3" t="s">
        <v>166</v>
      </c>
      <c r="C69" s="3" t="s">
        <v>170</v>
      </c>
      <c r="D69" s="3" t="s">
        <v>40</v>
      </c>
      <c r="E69" s="4">
        <v>25.27</v>
      </c>
      <c r="F69" s="4"/>
      <c r="G69" s="4"/>
    </row>
    <row r="70" spans="1:7" ht="33" x14ac:dyDescent="0.25">
      <c r="A70" s="3" t="s">
        <v>171</v>
      </c>
      <c r="B70" s="3" t="s">
        <v>166</v>
      </c>
      <c r="C70" s="3" t="s">
        <v>172</v>
      </c>
      <c r="D70" s="3" t="s">
        <v>40</v>
      </c>
      <c r="E70" s="4">
        <v>5.62</v>
      </c>
      <c r="F70" s="4"/>
      <c r="G70" s="4"/>
    </row>
    <row r="71" spans="1:7" ht="33" x14ac:dyDescent="0.25">
      <c r="A71" s="3" t="s">
        <v>173</v>
      </c>
      <c r="B71" s="3" t="s">
        <v>166</v>
      </c>
      <c r="C71" s="3" t="s">
        <v>174</v>
      </c>
      <c r="D71" s="3" t="s">
        <v>40</v>
      </c>
      <c r="E71" s="4">
        <v>4.1500000000000004</v>
      </c>
      <c r="F71" s="4"/>
      <c r="G71" s="4"/>
    </row>
    <row r="72" spans="1:7" x14ac:dyDescent="0.25">
      <c r="A72" s="5"/>
      <c r="B72" s="5"/>
      <c r="C72" s="5" t="s">
        <v>175</v>
      </c>
      <c r="D72" s="5"/>
      <c r="E72" s="5"/>
      <c r="F72" s="5"/>
      <c r="G72" s="5">
        <f>SUM(G68:G71)</f>
        <v>0</v>
      </c>
    </row>
    <row r="73" spans="1:7" x14ac:dyDescent="0.25">
      <c r="A73" s="5"/>
      <c r="B73" s="5"/>
      <c r="C73" s="5" t="s">
        <v>176</v>
      </c>
      <c r="D73" s="5"/>
      <c r="E73" s="5"/>
      <c r="F73" s="5"/>
      <c r="G73" s="5">
        <f>G13+G19+G35+G46+G51+G59+G62+G66+G72</f>
        <v>0</v>
      </c>
    </row>
    <row r="74" spans="1:7" ht="28.9" customHeight="1" x14ac:dyDescent="0.25">
      <c r="A74" s="6"/>
      <c r="B74" s="6"/>
      <c r="C74" s="6" t="s">
        <v>177</v>
      </c>
      <c r="D74" s="6"/>
      <c r="E74" s="6"/>
      <c r="F74" s="6"/>
      <c r="G74" s="6">
        <f>G73</f>
        <v>0</v>
      </c>
    </row>
  </sheetData>
  <mergeCells count="2">
    <mergeCell ref="A1:G1"/>
    <mergeCell ref="A2:G2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  <ignoredErrors>
    <ignoredError sqref="A1:G1 A3:G6 B2:G2 A13:G14 A7:E12 A19:G20 A15:E18 A35:G36 A21:E34 A46:G47 A37:E45 A51:G52 A48:E50 A59:G60 A53:E58 A62:G63 A61:E61 A66:G67 A64:E65 A72:G74 A68:E7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2c do SWZ - kosztorys Łódź.xlsx</dmsv2BaseFileName>
    <dmsv2BaseDisplayName xmlns="http://schemas.microsoft.com/sharepoint/v3">Zał. nr 2c do SWZ - kosztorys Łódź</dmsv2BaseDisplayName>
    <dmsv2SWPP2ObjectNumber xmlns="http://schemas.microsoft.com/sharepoint/v3">POST/HZ/EK/HZL/00487/2025                         </dmsv2SWPP2ObjectNumber>
    <dmsv2SWPP2SumMD5 xmlns="http://schemas.microsoft.com/sharepoint/v3">e825e581f65549f968ee67c3fbaeef9e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701184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23982143</dmsv2BaseClientSystemDocumentID>
    <dmsv2BaseModifiedByID xmlns="http://schemas.microsoft.com/sharepoint/v3">m.kiliszek@pkpeholding.pl</dmsv2BaseModifiedByID>
    <dmsv2BaseCreatedByID xmlns="http://schemas.microsoft.com/sharepoint/v3">m.kiliszek@pkpeholding.pl</dmsv2BaseCreatedByID>
    <dmsv2SWPP2ObjectDepartment xmlns="http://schemas.microsoft.com/sharepoint/v3">00000001001700040000000f0001</dmsv2SWPP2ObjectDepartment>
    <dmsv2SWPP2ObjectName xmlns="http://schemas.microsoft.com/sharepoint/v3">Postępowanie</dmsv2SWPP2ObjectName>
    <_dlc_DocId xmlns="a19cb1c7-c5c7-46d4-85ae-d83685407bba">JEUP5JKVCYQC-1133723987-7830</_dlc_DocId>
    <_dlc_DocIdUrl xmlns="a19cb1c7-c5c7-46d4-85ae-d83685407bba">
      <Url>https://swpp2.dms.gkpge.pl/sites/41/_layouts/15/DocIdRedir.aspx?ID=JEUP5JKVCYQC-1133723987-7830</Url>
      <Description>JEUP5JKVCYQC-1133723987-7830</Description>
    </_dlc_DocIdUrl>
  </documentManagement>
</p:properties>
</file>

<file path=customXml/itemProps1.xml><?xml version="1.0" encoding="utf-8"?>
<ds:datastoreItem xmlns:ds="http://schemas.openxmlformats.org/officeDocument/2006/customXml" ds:itemID="{EBD7AB0E-A9CE-408C-AA42-DACC9C223104}"/>
</file>

<file path=customXml/itemProps2.xml><?xml version="1.0" encoding="utf-8"?>
<ds:datastoreItem xmlns:ds="http://schemas.openxmlformats.org/officeDocument/2006/customXml" ds:itemID="{E1E05713-1A9A-43FC-A55F-539470FB0922}"/>
</file>

<file path=customXml/itemProps3.xml><?xml version="1.0" encoding="utf-8"?>
<ds:datastoreItem xmlns:ds="http://schemas.openxmlformats.org/officeDocument/2006/customXml" ds:itemID="{D7724C62-4232-4CA0-97D2-15C1BE8B55E8}"/>
</file>

<file path=customXml/itemProps4.xml><?xml version="1.0" encoding="utf-8"?>
<ds:datastoreItem xmlns:ds="http://schemas.openxmlformats.org/officeDocument/2006/customXml" ds:itemID="{01D1D6AB-D548-43FC-AD23-9B287BE698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Grzywacz</dc:creator>
  <cp:lastModifiedBy>Monika Grzywacz</cp:lastModifiedBy>
  <dcterms:created xsi:type="dcterms:W3CDTF">2025-06-11T07:54:05Z</dcterms:created>
  <dcterms:modified xsi:type="dcterms:W3CDTF">2025-06-13T09:10:03Z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DUWWS</vt:lpwstr>
  </property>
  <property fmtid="{D5CDD505-2E9C-101B-9397-08002B2CF9AE}" pid="3" name="PGEEKClassifiedBy">
    <vt:lpwstr>PKPENERGETYKA\mo.grzywacz;Monika Grzywacz</vt:lpwstr>
  </property>
  <property fmtid="{D5CDD505-2E9C-101B-9397-08002B2CF9AE}" pid="4" name="PGEEKClassificationDate">
    <vt:lpwstr>2025-06-13T11:06:01.4127337+02:00</vt:lpwstr>
  </property>
  <property fmtid="{D5CDD505-2E9C-101B-9397-08002B2CF9AE}" pid="5" name="PGEEKClassifiedBySID">
    <vt:lpwstr>PKPENERGETYKA\S-1-5-21-3871890766-2155079996-2380071410-35370</vt:lpwstr>
  </property>
  <property fmtid="{D5CDD505-2E9C-101B-9397-08002B2CF9AE}" pid="6" name="PGEEKGRNItemId">
    <vt:lpwstr>GRN-51eee4ed-6718-4b02-8c5c-7deaccbd866f</vt:lpwstr>
  </property>
  <property fmtid="{D5CDD505-2E9C-101B-9397-08002B2CF9AE}" pid="7" name="PGEEKHash">
    <vt:lpwstr>lhv0ggf0jNc6NE4jS7JxOdfbAo3RoMoXSrNBRvz7Vck=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{7f7a121b-6a04-41a6-8a53-86f03a2aa532}</vt:lpwstr>
  </property>
  <property fmtid="{D5CDD505-2E9C-101B-9397-08002B2CF9AE}" pid="10" name="PGEEKRefresh">
    <vt:lpwstr>False</vt:lpwstr>
  </property>
  <property fmtid="{D5CDD505-2E9C-101B-9397-08002B2CF9AE}" pid="11" name="ContentTypeId">
    <vt:lpwstr>0x0101891000094874604CD18B4A9B45C10AC50FFD71</vt:lpwstr>
  </property>
  <property fmtid="{D5CDD505-2E9C-101B-9397-08002B2CF9AE}" pid="12" name="_dlc_DocIdItemGuid">
    <vt:lpwstr>441ad5fa-9e24-43a0-976a-684ba6060ab3</vt:lpwstr>
  </property>
</Properties>
</file>